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520" windowHeight="10005" activeTab="0"/>
  </bookViews>
  <sheets>
    <sheet name="SUPER LIGHT ANALYSIS" sheetId="1" r:id="rId1"/>
    <sheet name="Sheet1" sheetId="2" r:id="rId2"/>
  </sheets>
  <definedNames>
    <definedName name="_xlnm.Print_Area" localSheetId="0">'SUPER LIGHT ANALYSIS'!$A$1:$G$12</definedName>
  </definedNames>
  <calcPr fullCalcOnLoad="1"/>
</workbook>
</file>

<file path=xl/sharedStrings.xml><?xml version="1.0" encoding="utf-8"?>
<sst xmlns="http://schemas.openxmlformats.org/spreadsheetml/2006/main" count="30" uniqueCount="30">
  <si>
    <t>ORIGIN</t>
  </si>
  <si>
    <t>DESTINATION</t>
  </si>
  <si>
    <t>MILES</t>
  </si>
  <si>
    <t>CURRENT AVG WEIGHT</t>
  </si>
  <si>
    <t>CURRENT ANNUAL LOAD VOLUME</t>
  </si>
  <si>
    <t>CURRENT RPLM</t>
  </si>
  <si>
    <t>CURRENT FSC PM</t>
  </si>
  <si>
    <t>PERCENTAGE CWT SAVINGS PER LOAD</t>
  </si>
  <si>
    <t>CURRENT COST PER CWT</t>
  </si>
  <si>
    <t>EXPECTED SUPER LIGHT COST PER CWT</t>
  </si>
  <si>
    <t>EXPECTED SUPER LIGHT LOAD VOLUME</t>
  </si>
  <si>
    <t>FUEL SURCHARGE SAVINGS FROM SUPER LIGHT REDUCED LOAD VOLUME</t>
  </si>
  <si>
    <t>ANNUAL SAVINGS AT SAME RPLM + FSC</t>
  </si>
  <si>
    <t>COLLATERAL SAVINGS FROM REDUCED MILES/VOLUME</t>
  </si>
  <si>
    <t>Spotting Charges?</t>
  </si>
  <si>
    <t>Labor?</t>
  </si>
  <si>
    <t>Dock Doors/Space?</t>
  </si>
  <si>
    <t>Paperwork?</t>
  </si>
  <si>
    <t>Administration?</t>
  </si>
  <si>
    <t>Tax Implications/Carbon Footprint/Cap And Trade?</t>
  </si>
  <si>
    <t>PROPOSED RPLM WITH 50% SAVINGS TO CUSTOMER</t>
  </si>
  <si>
    <t>Origin</t>
  </si>
  <si>
    <t>Destination</t>
  </si>
  <si>
    <t>Miles</t>
  </si>
  <si>
    <t>Current Weight Avg.</t>
  </si>
  <si>
    <t>Current Annual Load Volume</t>
  </si>
  <si>
    <t>Current RPLM</t>
  </si>
  <si>
    <t>Current FSC PM</t>
  </si>
  <si>
    <t>ENTER DATA INTO GREEN FIELDS</t>
  </si>
  <si>
    <t>EXPECTED SUPER LIGHT AVG WEIGHT (48,000 MAX)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</si>
</sst>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?_);_(@_)"/>
    <numFmt numFmtId="167" formatCode="mm/dd/yy"/>
    <numFmt numFmtId="168" formatCode="0.0"/>
    <numFmt numFmtId="169" formatCode="#,##0.0_);\(#,##0.0\)"/>
    <numFmt numFmtId="170" formatCode="[$-409]dddd\,\ mmmm\ dd\,\ yyyy"/>
    <numFmt numFmtId="171" formatCode="0.0%"/>
    <numFmt numFmtId="172" formatCode="#,##0.0"/>
  </numFmts>
  <fonts count="4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4" fontId="3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4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66" fontId="4" fillId="0" borderId="0" xfId="57" applyNumberFormat="1" applyFont="1">
      <alignment/>
      <protection/>
    </xf>
    <xf numFmtId="17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22" fillId="0" borderId="0" xfId="0" applyNumberFormat="1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5.75"/>
  <cols>
    <col min="1" max="1" width="35.625" style="1" customWidth="1"/>
    <col min="2" max="2" width="35.625" style="16" customWidth="1"/>
    <col min="3" max="3" width="12.625" style="1" customWidth="1"/>
    <col min="4" max="4" width="12.625" style="8" customWidth="1"/>
    <col min="5" max="5" width="35.625" style="8" customWidth="1"/>
    <col min="6" max="7" width="12.625" style="5" customWidth="1"/>
    <col min="8" max="16384" width="9.00390625" style="1" customWidth="1"/>
  </cols>
  <sheetData>
    <row r="1" spans="1:7" s="2" customFormat="1" ht="25.5">
      <c r="A1" s="2" t="s">
        <v>0</v>
      </c>
      <c r="B1" s="15" t="s">
        <v>1</v>
      </c>
      <c r="C1" s="2" t="s">
        <v>2</v>
      </c>
      <c r="D1" s="7" t="s">
        <v>3</v>
      </c>
      <c r="E1" s="7" t="s">
        <v>4</v>
      </c>
      <c r="F1" s="4" t="s">
        <v>5</v>
      </c>
      <c r="G1" s="4" t="s">
        <v>6</v>
      </c>
    </row>
    <row r="2" spans="1:7" ht="12.75">
      <c r="A2" s="18"/>
      <c r="B2" s="18"/>
      <c r="C2" s="21"/>
      <c r="D2" s="19"/>
      <c r="E2" s="19"/>
      <c r="F2" s="20"/>
      <c r="G2" s="20"/>
    </row>
    <row r="3" spans="5:6" ht="25.5">
      <c r="E3" s="10" t="s">
        <v>20</v>
      </c>
      <c r="F3" s="5">
        <f>IF(C2="","",(((((B6-B7)*0.5)+B7)*B5)/100)/C2)</f>
      </c>
    </row>
    <row r="4" ht="12.75" hidden="1"/>
    <row r="5" spans="1:7" s="3" customFormat="1" ht="25.5">
      <c r="A5" s="12" t="s">
        <v>29</v>
      </c>
      <c r="B5" s="22"/>
      <c r="D5" s="9"/>
      <c r="E5" s="10" t="s">
        <v>13</v>
      </c>
      <c r="F5" s="6"/>
      <c r="G5" s="6"/>
    </row>
    <row r="6" spans="1:5" ht="12.75">
      <c r="A6" s="12" t="s">
        <v>8</v>
      </c>
      <c r="B6" s="17">
        <f>IF(C2="","",(((($C$2*$F$2)+($C$2*$G$2))/$D$2)*100))</f>
      </c>
      <c r="E6" s="13" t="s">
        <v>14</v>
      </c>
    </row>
    <row r="7" spans="1:5" ht="12.75">
      <c r="A7" s="12" t="s">
        <v>9</v>
      </c>
      <c r="B7" s="24">
        <f>IF(C2="","",(((($C$2*$F$2)+($C$2*$G$2))/$B$5)*100))</f>
      </c>
      <c r="E7" s="13" t="s">
        <v>15</v>
      </c>
    </row>
    <row r="8" spans="1:5" ht="12.75">
      <c r="A8" s="12" t="s">
        <v>7</v>
      </c>
      <c r="B8" s="25">
        <f>IF(C2="","",(B6-B7)/B6)</f>
      </c>
      <c r="E8" s="13" t="s">
        <v>16</v>
      </c>
    </row>
    <row r="9" spans="1:5" ht="12.75">
      <c r="A9" s="12" t="s">
        <v>10</v>
      </c>
      <c r="B9" s="26">
        <f>IF(B5="","",ROUNDUP((D2*E2)/B5,0))</f>
      </c>
      <c r="E9" s="13" t="s">
        <v>17</v>
      </c>
    </row>
    <row r="10" spans="1:5" ht="25.5">
      <c r="A10" s="12" t="s">
        <v>11</v>
      </c>
      <c r="B10" s="27">
        <f>IF(C2="","",(E2-B9)*(C2*G2))</f>
      </c>
      <c r="E10" s="13" t="s">
        <v>18</v>
      </c>
    </row>
    <row r="11" spans="1:5" ht="25.5">
      <c r="A11" s="12" t="s">
        <v>12</v>
      </c>
      <c r="B11" s="28">
        <f>IF(C2="","",((E2*C2)*(F2+G2))-((B9*C2)*(F2+G2))+B10)</f>
      </c>
      <c r="E11" s="14" t="s">
        <v>19</v>
      </c>
    </row>
    <row r="13" ht="13.5" thickBot="1"/>
    <row r="14" ht="13.5" thickBot="1">
      <c r="A14" s="23" t="s">
        <v>28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00390625" defaultRowHeight="15.75"/>
  <cols>
    <col min="1" max="1" width="24.00390625" style="0" bestFit="1" customWidth="1"/>
  </cols>
  <sheetData>
    <row r="1" ht="15.75">
      <c r="A1" s="11" t="s">
        <v>21</v>
      </c>
    </row>
    <row r="2" ht="15.75">
      <c r="A2" s="11" t="s">
        <v>22</v>
      </c>
    </row>
    <row r="3" ht="15.75">
      <c r="A3" s="11" t="s">
        <v>23</v>
      </c>
    </row>
    <row r="4" ht="15.75">
      <c r="A4" s="11" t="s">
        <v>24</v>
      </c>
    </row>
    <row r="5" ht="15.75">
      <c r="A5" s="11" t="s">
        <v>25</v>
      </c>
    </row>
    <row r="6" ht="15.75">
      <c r="A6" s="11" t="s">
        <v>26</v>
      </c>
    </row>
    <row r="7" ht="15.75">
      <c r="A7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MCCOK</dc:creator>
  <cp:keywords/>
  <dc:description/>
  <cp:lastModifiedBy>Keith McCoy</cp:lastModifiedBy>
  <cp:lastPrinted>2010-01-28T20:13:11Z</cp:lastPrinted>
  <dcterms:created xsi:type="dcterms:W3CDTF">2005-01-03T12:49:36Z</dcterms:created>
  <dcterms:modified xsi:type="dcterms:W3CDTF">2012-05-30T11:21:23Z</dcterms:modified>
  <cp:category/>
  <cp:version/>
  <cp:contentType/>
  <cp:contentStatus/>
</cp:coreProperties>
</file>